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任务" sheetId="4" r:id="rId1"/>
  </sheets>
  <calcPr calcId="144525"/>
</workbook>
</file>

<file path=xl/sharedStrings.xml><?xml version="1.0" encoding="utf-8"?>
<sst xmlns="http://schemas.openxmlformats.org/spreadsheetml/2006/main" count="55" uniqueCount="44">
  <si>
    <t>附件</t>
  </si>
  <si>
    <t>泉州市2023年造林绿化计划安排表</t>
  </si>
  <si>
    <t>单位：亩、个</t>
  </si>
  <si>
    <t>单位</t>
  </si>
  <si>
    <t>植树造林</t>
  </si>
  <si>
    <t>森林抚育</t>
  </si>
  <si>
    <t>封山
育林</t>
  </si>
  <si>
    <t>省级森林城镇</t>
  </si>
  <si>
    <t>省级森林村庄</t>
  </si>
  <si>
    <t>省级互联网＋义务植树</t>
  </si>
  <si>
    <t>计</t>
  </si>
  <si>
    <t>重点区域林相改善</t>
  </si>
  <si>
    <t>珍贵用材树种造林</t>
  </si>
  <si>
    <t>生物防火林带</t>
  </si>
  <si>
    <t>新造丰产油茶林</t>
  </si>
  <si>
    <t>松林皆伐改造提升</t>
  </si>
  <si>
    <t>松林带状采伐改造提升</t>
  </si>
  <si>
    <t>其它造林更新</t>
  </si>
  <si>
    <t>其中</t>
  </si>
  <si>
    <t>小计</t>
  </si>
  <si>
    <t>城乡一重山</t>
  </si>
  <si>
    <t>绿色通道</t>
  </si>
  <si>
    <t>江河流域</t>
  </si>
  <si>
    <t>沿海基干林带</t>
  </si>
  <si>
    <t>松林择(间)伐抚育</t>
  </si>
  <si>
    <t>抚育间伐</t>
  </si>
  <si>
    <t>低产油茶林改造</t>
  </si>
  <si>
    <t>新造</t>
  </si>
  <si>
    <t>改造</t>
  </si>
  <si>
    <t>序号</t>
  </si>
  <si>
    <t>全市合计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</si>
  <si>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</si>
  <si>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</si>
  <si>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</si>
  <si>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</si>
  <si>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</si>
  <si>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</si>
  <si>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</si>
  <si>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</si>
  <si>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</si>
  <si>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</si>
  <si>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</si>
  <si>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台商区</t>
  </si>
  <si>
    <t>注：序号1=序号2+序号13+序号14+序号15+序号16+序号17+序号18；序号2=序号3+序号4；序号3=序号5+序号7+序号9+序号11；序号4=序号6+序号8+序号10+序号12。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</si>
</sst>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sz val="12"/>
      <color rgb="FFFF000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12"/>
      <name val="宋体"/>
      <charset val="134"/>
      <scheme val="minor"/>
    </font>
    <font>
      <sz val="8"/>
      <name val="宋体"/>
      <charset val="134"/>
      <scheme val="minor"/>
    </font>
    <font>
      <sz val="12"/>
      <color rgb="FFFF0000"/>
      <name val="仿宋_GB2312"/>
      <charset val="134"/>
    </font>
    <font>
      <sz val="12"/>
      <color rgb="FFFF0000"/>
      <name val="仿宋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color rgb="FF0070C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2" fillId="15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32" fillId="0" borderId="0"/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5" fillId="24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8" fillId="29" borderId="6" applyNumberFormat="false" applyAlignment="false" applyProtection="false">
      <alignment vertical="center"/>
    </xf>
    <xf numFmtId="0" fontId="29" fillId="24" borderId="7" applyNumberFormat="false" applyAlignment="false" applyProtection="false">
      <alignment vertical="center"/>
    </xf>
    <xf numFmtId="0" fontId="30" fillId="30" borderId="8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9" fillId="10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</cellStyleXfs>
  <cellXfs count="15">
    <xf numFmtId="0" fontId="0" fillId="0" borderId="0" xfId="0" applyFont="true"/>
    <xf numFmtId="0" fontId="0" fillId="0" borderId="0" xfId="0" applyFont="true" applyFill="true" applyAlignment="true"/>
    <xf numFmtId="0" fontId="1" fillId="0" borderId="0" xfId="0" applyFont="true" applyFill="true" applyAlignment="true"/>
    <xf numFmtId="0" fontId="2" fillId="0" borderId="0" xfId="0" applyFont="true" applyFill="true" applyAlignment="true"/>
    <xf numFmtId="0" fontId="3" fillId="0" borderId="0" xfId="0" applyNumberFormat="true" applyFont="true" applyFill="true" applyAlignment="true">
      <alignment horizontal="center" vertical="center"/>
    </xf>
    <xf numFmtId="0" fontId="4" fillId="0" borderId="0" xfId="0" applyNumberFormat="true" applyFont="true" applyFill="true" applyAlignment="true">
      <alignment horizontal="right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shrinkToFi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shrinkToFit="true"/>
    </xf>
    <xf numFmtId="0" fontId="0" fillId="0" borderId="0" xfId="0" applyFont="true" applyFill="true" applyAlignment="true">
      <alignment horizontal="left"/>
    </xf>
    <xf numFmtId="0" fontId="0" fillId="0" borderId="1" xfId="0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center" vertical="center" shrinkToFi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_ET_STYLE_NoName_00_" xfId="11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23"/>
  <sheetViews>
    <sheetView tabSelected="1" workbookViewId="0">
      <selection activeCell="O12" sqref="O12"/>
    </sheetView>
  </sheetViews>
  <sheetFormatPr defaultColWidth="9" defaultRowHeight="15.75"/>
  <cols>
    <col min="1" max="1" width="9" style="1" customWidth="true"/>
    <col min="2" max="2" width="6.625" style="1" customWidth="true"/>
    <col min="3" max="3" width="4.75" style="1" customWidth="true"/>
    <col min="4" max="5" width="4.825" style="1" customWidth="true"/>
    <col min="6" max="7" width="5.375" style="1" customWidth="true"/>
    <col min="8" max="13" width="4.825" style="1" customWidth="true"/>
    <col min="14" max="14" width="6.375" style="1" customWidth="true"/>
    <col min="15" max="15" width="5.125" style="1" customWidth="true"/>
    <col min="16" max="19" width="6.375" style="1" customWidth="true"/>
    <col min="20" max="20" width="6.5" style="1" customWidth="true"/>
    <col min="21" max="21" width="6.375" style="1" customWidth="true"/>
    <col min="22" max="22" width="5.5" style="1" customWidth="true"/>
    <col min="23" max="23" width="6" style="1" customWidth="true"/>
    <col min="24" max="24" width="6.375" style="1" customWidth="true"/>
    <col min="25" max="25" width="4.875" style="1" customWidth="true"/>
    <col min="26" max="26" width="5.875" style="1" customWidth="true"/>
    <col min="27" max="27" width="5.625" style="1" customWidth="true"/>
    <col min="28" max="16349" width="9" style="1"/>
  </cols>
  <sheetData>
    <row r="1" s="1" customFormat="true" ht="21" spans="1:16370">
      <c r="A1" s="3" t="s">
        <v>0</v>
      </c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</row>
    <row r="2" s="1" customFormat="true" ht="29.25" spans="1: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="1" customFormat="true" ht="21" customHeight="true" spans="1:2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="1" customFormat="true" ht="24" customHeight="true" spans="1:27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5</v>
      </c>
      <c r="U4" s="6"/>
      <c r="V4" s="6"/>
      <c r="W4" s="6"/>
      <c r="X4" s="6" t="s">
        <v>6</v>
      </c>
      <c r="Y4" s="6" t="s">
        <v>7</v>
      </c>
      <c r="Z4" s="6" t="s">
        <v>8</v>
      </c>
      <c r="AA4" s="6" t="s">
        <v>9</v>
      </c>
    </row>
    <row r="5" s="1" customFormat="true" ht="26" customHeight="true" spans="1:27">
      <c r="A5" s="6"/>
      <c r="B5" s="6" t="s">
        <v>10</v>
      </c>
      <c r="C5" s="6" t="s">
        <v>11</v>
      </c>
      <c r="D5" s="6"/>
      <c r="E5" s="6"/>
      <c r="F5" s="6"/>
      <c r="G5" s="6"/>
      <c r="H5" s="6"/>
      <c r="I5" s="6"/>
      <c r="J5" s="6"/>
      <c r="K5" s="6"/>
      <c r="L5" s="6"/>
      <c r="M5" s="6"/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10</v>
      </c>
      <c r="U5" s="13" t="s">
        <v>18</v>
      </c>
      <c r="V5" s="13"/>
      <c r="W5" s="13"/>
      <c r="X5" s="6"/>
      <c r="Y5" s="6"/>
      <c r="Z5" s="6"/>
      <c r="AA5" s="6"/>
    </row>
    <row r="6" s="1" customFormat="true" ht="33" customHeight="true" spans="1:27">
      <c r="A6" s="6"/>
      <c r="B6" s="6"/>
      <c r="C6" s="6" t="s">
        <v>19</v>
      </c>
      <c r="D6" s="6"/>
      <c r="E6" s="6"/>
      <c r="F6" s="6" t="s">
        <v>20</v>
      </c>
      <c r="G6" s="6"/>
      <c r="H6" s="6" t="s">
        <v>21</v>
      </c>
      <c r="I6" s="6"/>
      <c r="J6" s="6" t="s">
        <v>22</v>
      </c>
      <c r="K6" s="6"/>
      <c r="L6" s="6" t="s">
        <v>23</v>
      </c>
      <c r="M6" s="6"/>
      <c r="N6" s="6"/>
      <c r="O6" s="6"/>
      <c r="P6" s="6"/>
      <c r="Q6" s="6"/>
      <c r="R6" s="6"/>
      <c r="S6" s="6"/>
      <c r="T6" s="6"/>
      <c r="U6" s="6" t="s">
        <v>24</v>
      </c>
      <c r="V6" s="6" t="s">
        <v>25</v>
      </c>
      <c r="W6" s="6" t="s">
        <v>26</v>
      </c>
      <c r="X6" s="6"/>
      <c r="Y6" s="6"/>
      <c r="Z6" s="6"/>
      <c r="AA6" s="6"/>
    </row>
    <row r="7" s="1" customFormat="true" ht="26" customHeight="true" spans="1:27">
      <c r="A7" s="6"/>
      <c r="B7" s="6"/>
      <c r="C7" s="6" t="s">
        <v>19</v>
      </c>
      <c r="D7" s="6" t="s">
        <v>18</v>
      </c>
      <c r="E7" s="6"/>
      <c r="F7" s="6" t="s">
        <v>27</v>
      </c>
      <c r="G7" s="6" t="s">
        <v>28</v>
      </c>
      <c r="H7" s="6" t="s">
        <v>27</v>
      </c>
      <c r="I7" s="6" t="s">
        <v>28</v>
      </c>
      <c r="J7" s="6" t="s">
        <v>27</v>
      </c>
      <c r="K7" s="6" t="s">
        <v>28</v>
      </c>
      <c r="L7" s="6" t="s">
        <v>27</v>
      </c>
      <c r="M7" s="6" t="s">
        <v>28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="1" customFormat="true" ht="30" customHeight="true" spans="1:27">
      <c r="A8" s="6"/>
      <c r="B8" s="6"/>
      <c r="C8" s="6"/>
      <c r="D8" s="6" t="s">
        <v>27</v>
      </c>
      <c r="E8" s="6" t="s">
        <v>28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="1" customFormat="true" ht="27" customHeight="true" spans="1:27">
      <c r="A9" s="7" t="s">
        <v>29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7">
        <v>21</v>
      </c>
      <c r="W9" s="7">
        <v>22</v>
      </c>
      <c r="X9" s="7">
        <v>23</v>
      </c>
      <c r="Y9" s="7">
        <v>24</v>
      </c>
      <c r="Z9" s="7">
        <v>25</v>
      </c>
      <c r="AA9" s="7">
        <v>26</v>
      </c>
    </row>
    <row r="10" s="2" customFormat="true" ht="25" customHeight="true" spans="1:27">
      <c r="A10" s="8" t="s">
        <v>30</v>
      </c>
      <c r="B10" s="9">
        <f>C10+N10+O10+Q10+R10+S10+P10</f>
        <v>56900</v>
      </c>
      <c r="C10" s="9">
        <f t="shared" ref="C10:X10" si="0">SUM(C11:C22)</f>
        <v>5000</v>
      </c>
      <c r="D10" s="9">
        <f t="shared" si="0"/>
        <v>3700</v>
      </c>
      <c r="E10" s="9">
        <f t="shared" si="0"/>
        <v>1300</v>
      </c>
      <c r="F10" s="9">
        <f t="shared" si="0"/>
        <v>3100</v>
      </c>
      <c r="G10" s="9">
        <f t="shared" si="0"/>
        <v>1200</v>
      </c>
      <c r="H10" s="9">
        <f t="shared" si="0"/>
        <v>100</v>
      </c>
      <c r="I10" s="9">
        <f t="shared" si="0"/>
        <v>100</v>
      </c>
      <c r="J10" s="9"/>
      <c r="K10" s="9"/>
      <c r="L10" s="9">
        <f t="shared" si="0"/>
        <v>500</v>
      </c>
      <c r="M10" s="9"/>
      <c r="N10" s="9">
        <f t="shared" si="0"/>
        <v>10000</v>
      </c>
      <c r="O10" s="9">
        <f t="shared" si="0"/>
        <v>1700</v>
      </c>
      <c r="P10" s="9">
        <f t="shared" si="0"/>
        <v>2240</v>
      </c>
      <c r="Q10" s="9">
        <f t="shared" si="0"/>
        <v>15900</v>
      </c>
      <c r="R10" s="9">
        <f t="shared" si="0"/>
        <v>2000</v>
      </c>
      <c r="S10" s="9">
        <f t="shared" si="0"/>
        <v>20060</v>
      </c>
      <c r="T10" s="9">
        <f t="shared" si="0"/>
        <v>200000</v>
      </c>
      <c r="U10" s="9">
        <f t="shared" si="0"/>
        <v>43900</v>
      </c>
      <c r="V10" s="9">
        <f t="shared" si="0"/>
        <v>10800</v>
      </c>
      <c r="W10" s="9">
        <f t="shared" si="0"/>
        <v>12200</v>
      </c>
      <c r="X10" s="9">
        <f t="shared" si="0"/>
        <v>80000</v>
      </c>
      <c r="Y10" s="11">
        <v>4</v>
      </c>
      <c r="Z10" s="11">
        <v>26</v>
      </c>
      <c r="AA10" s="11">
        <v>1</v>
      </c>
    </row>
    <row r="11" s="1" customFormat="true" ht="25" customHeight="true" spans="1:27">
      <c r="A11" s="10" t="s">
        <v>31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v>1265</v>
      </c>
      <c r="U11" s="11">
        <v>1265</v>
      </c>
      <c r="V11" s="11"/>
      <c r="W11" s="11"/>
      <c r="X11" s="11"/>
      <c r="Y11" s="14"/>
      <c r="Z11" s="14"/>
      <c r="AA11" s="14"/>
    </row>
    <row r="12" s="1" customFormat="true" ht="25" customHeight="true" spans="1:27">
      <c r="A12" s="10" t="s">
        <v>32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350</v>
      </c>
      <c r="U12" s="11">
        <v>350</v>
      </c>
      <c r="V12" s="11"/>
      <c r="W12" s="11"/>
      <c r="X12" s="11"/>
      <c r="Y12" s="14"/>
      <c r="Z12" s="14"/>
      <c r="AA12" s="14"/>
    </row>
    <row r="13" s="1" customFormat="true" ht="25" customHeight="true" spans="1:27">
      <c r="A13" s="10" t="s">
        <v>33</v>
      </c>
      <c r="B13" s="11">
        <f t="shared" ref="B13:B22" si="1">C13+N13+O13+Q13+R13+S13+P13</f>
        <v>3000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2000</v>
      </c>
      <c r="R13" s="11"/>
      <c r="S13" s="11">
        <v>1000</v>
      </c>
      <c r="T13" s="11">
        <v>7000</v>
      </c>
      <c r="U13" s="11">
        <v>7000</v>
      </c>
      <c r="V13" s="11"/>
      <c r="W13" s="11"/>
      <c r="X13" s="11">
        <v>600</v>
      </c>
      <c r="Y13" s="14"/>
      <c r="Z13" s="14"/>
      <c r="AA13" s="14"/>
    </row>
    <row r="14" s="1" customFormat="true" ht="25" customHeight="true" spans="1:27">
      <c r="A14" s="10" t="s">
        <v>34</v>
      </c>
      <c r="B14" s="11">
        <f t="shared" si="1"/>
        <v>1050</v>
      </c>
      <c r="C14" s="11">
        <f t="shared" ref="C14:C22" si="2">D14+E14</f>
        <v>800</v>
      </c>
      <c r="D14" s="11">
        <f t="shared" ref="D14:D22" si="3">F14+H14+J14+L14</f>
        <v>800</v>
      </c>
      <c r="E14" s="11"/>
      <c r="F14" s="11">
        <v>800</v>
      </c>
      <c r="G14" s="11"/>
      <c r="H14" s="11"/>
      <c r="I14" s="11"/>
      <c r="J14" s="11"/>
      <c r="K14" s="11"/>
      <c r="L14" s="11"/>
      <c r="M14" s="11"/>
      <c r="N14" s="11"/>
      <c r="O14" s="11">
        <v>150</v>
      </c>
      <c r="P14" s="11"/>
      <c r="Q14" s="11">
        <v>0</v>
      </c>
      <c r="R14" s="11">
        <v>100</v>
      </c>
      <c r="S14" s="11"/>
      <c r="T14" s="11">
        <v>1600</v>
      </c>
      <c r="U14" s="11">
        <v>1438</v>
      </c>
      <c r="V14" s="11"/>
      <c r="W14" s="11"/>
      <c r="X14" s="11">
        <v>1200</v>
      </c>
      <c r="Y14" s="14"/>
      <c r="Z14" s="14">
        <v>2</v>
      </c>
      <c r="AA14" s="14"/>
    </row>
    <row r="15" s="1" customFormat="true" ht="25" customHeight="true" spans="1:27">
      <c r="A15" s="10" t="s">
        <v>35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500</v>
      </c>
      <c r="U15" s="11">
        <v>500</v>
      </c>
      <c r="V15" s="11"/>
      <c r="W15" s="11"/>
      <c r="X15" s="11"/>
      <c r="Y15" s="14"/>
      <c r="Z15" s="14"/>
      <c r="AA15" s="14"/>
    </row>
    <row r="16" s="1" customFormat="true" ht="25" customHeight="true" spans="1:27">
      <c r="A16" s="10" t="s">
        <v>36</v>
      </c>
      <c r="B16" s="11">
        <f t="shared" si="1"/>
        <v>50</v>
      </c>
      <c r="C16" s="11">
        <f t="shared" si="2"/>
        <v>50</v>
      </c>
      <c r="D16" s="11"/>
      <c r="E16" s="11">
        <f t="shared" ref="E14:E18" si="4">G16+I16+K16+M16</f>
        <v>50</v>
      </c>
      <c r="F16" s="11"/>
      <c r="G16" s="11"/>
      <c r="H16" s="11"/>
      <c r="I16" s="11">
        <v>50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2000</v>
      </c>
      <c r="U16" s="11">
        <v>1500</v>
      </c>
      <c r="V16" s="11"/>
      <c r="W16" s="11"/>
      <c r="X16" s="11"/>
      <c r="Y16" s="14"/>
      <c r="Z16" s="14">
        <v>1</v>
      </c>
      <c r="AA16" s="14"/>
    </row>
    <row r="17" s="1" customFormat="true" ht="25" customHeight="true" spans="1:27">
      <c r="A17" s="10" t="s">
        <v>37</v>
      </c>
      <c r="B17" s="11">
        <f t="shared" si="1"/>
        <v>10440</v>
      </c>
      <c r="C17" s="11">
        <f t="shared" si="2"/>
        <v>800</v>
      </c>
      <c r="D17" s="11">
        <f t="shared" si="3"/>
        <v>750</v>
      </c>
      <c r="E17" s="11">
        <f t="shared" si="4"/>
        <v>50</v>
      </c>
      <c r="F17" s="11">
        <v>200</v>
      </c>
      <c r="G17" s="11"/>
      <c r="H17" s="11">
        <v>50</v>
      </c>
      <c r="I17" s="11">
        <v>50</v>
      </c>
      <c r="J17" s="11"/>
      <c r="K17" s="11"/>
      <c r="L17" s="11">
        <v>500</v>
      </c>
      <c r="M17" s="11"/>
      <c r="N17" s="11">
        <v>3200</v>
      </c>
      <c r="O17" s="11"/>
      <c r="P17" s="11">
        <v>440</v>
      </c>
      <c r="Q17" s="11">
        <v>2000</v>
      </c>
      <c r="R17" s="11"/>
      <c r="S17" s="11">
        <v>4000</v>
      </c>
      <c r="T17" s="11">
        <v>30000</v>
      </c>
      <c r="U17" s="11">
        <v>4500</v>
      </c>
      <c r="V17" s="11">
        <v>3000</v>
      </c>
      <c r="W17" s="11">
        <v>1700</v>
      </c>
      <c r="X17" s="11">
        <v>11000</v>
      </c>
      <c r="Y17" s="14"/>
      <c r="Z17" s="14">
        <v>5</v>
      </c>
      <c r="AA17" s="14"/>
    </row>
    <row r="18" s="1" customFormat="true" ht="25" customHeight="true" spans="1:27">
      <c r="A18" s="10" t="s">
        <v>38</v>
      </c>
      <c r="B18" s="11">
        <f t="shared" si="1"/>
        <v>6205</v>
      </c>
      <c r="C18" s="11">
        <f t="shared" si="2"/>
        <v>1200</v>
      </c>
      <c r="D18" s="11">
        <f t="shared" si="3"/>
        <v>500</v>
      </c>
      <c r="E18" s="11">
        <f t="shared" si="4"/>
        <v>700</v>
      </c>
      <c r="F18" s="11">
        <v>500</v>
      </c>
      <c r="G18" s="11">
        <v>700</v>
      </c>
      <c r="H18" s="11"/>
      <c r="I18" s="11"/>
      <c r="J18" s="11"/>
      <c r="K18" s="11"/>
      <c r="L18" s="11"/>
      <c r="M18" s="11"/>
      <c r="N18" s="11"/>
      <c r="O18" s="11">
        <v>1000</v>
      </c>
      <c r="P18" s="11">
        <v>1000</v>
      </c>
      <c r="Q18" s="11">
        <v>1000</v>
      </c>
      <c r="R18" s="11">
        <v>1545</v>
      </c>
      <c r="S18" s="11">
        <v>460</v>
      </c>
      <c r="T18" s="11">
        <v>4500</v>
      </c>
      <c r="U18" s="11">
        <v>2548</v>
      </c>
      <c r="V18" s="11"/>
      <c r="W18" s="11">
        <v>1000</v>
      </c>
      <c r="X18" s="11">
        <v>1200</v>
      </c>
      <c r="Y18" s="14"/>
      <c r="Z18" s="14">
        <v>1</v>
      </c>
      <c r="AA18" s="14"/>
    </row>
    <row r="19" s="1" customFormat="true" ht="25" customHeight="true" spans="1:27">
      <c r="A19" s="10" t="s">
        <v>39</v>
      </c>
      <c r="B19" s="11">
        <f t="shared" si="1"/>
        <v>5500</v>
      </c>
      <c r="C19" s="11">
        <f t="shared" si="2"/>
        <v>800</v>
      </c>
      <c r="D19" s="11">
        <f t="shared" si="3"/>
        <v>800</v>
      </c>
      <c r="E19" s="11"/>
      <c r="F19" s="11">
        <v>800</v>
      </c>
      <c r="G19" s="11"/>
      <c r="H19" s="11"/>
      <c r="I19" s="11"/>
      <c r="J19" s="11"/>
      <c r="K19" s="11"/>
      <c r="L19" s="11"/>
      <c r="M19" s="11"/>
      <c r="N19" s="11">
        <v>550</v>
      </c>
      <c r="O19" s="11">
        <v>150</v>
      </c>
      <c r="P19" s="11">
        <v>500</v>
      </c>
      <c r="Q19" s="11"/>
      <c r="R19" s="11"/>
      <c r="S19" s="11">
        <v>3500</v>
      </c>
      <c r="T19" s="11">
        <v>50000</v>
      </c>
      <c r="U19" s="11">
        <v>7000</v>
      </c>
      <c r="V19" s="11">
        <v>800</v>
      </c>
      <c r="W19" s="11">
        <v>500</v>
      </c>
      <c r="X19" s="11">
        <v>30000</v>
      </c>
      <c r="Y19" s="14">
        <v>1</v>
      </c>
      <c r="Z19" s="14">
        <v>7</v>
      </c>
      <c r="AA19" s="14"/>
    </row>
    <row r="20" s="1" customFormat="true" ht="25" customHeight="true" spans="1:27">
      <c r="A20" s="10" t="s">
        <v>40</v>
      </c>
      <c r="B20" s="11">
        <f t="shared" si="1"/>
        <v>14400</v>
      </c>
      <c r="C20" s="11">
        <f t="shared" si="2"/>
        <v>800</v>
      </c>
      <c r="D20" s="11">
        <f t="shared" si="3"/>
        <v>300</v>
      </c>
      <c r="E20" s="11">
        <v>500</v>
      </c>
      <c r="F20" s="11">
        <v>300</v>
      </c>
      <c r="G20" s="11">
        <v>500</v>
      </c>
      <c r="H20" s="11"/>
      <c r="I20" s="11"/>
      <c r="J20" s="11"/>
      <c r="K20" s="11"/>
      <c r="L20" s="11"/>
      <c r="M20" s="11"/>
      <c r="N20" s="11">
        <v>3100</v>
      </c>
      <c r="O20" s="11"/>
      <c r="P20" s="11"/>
      <c r="Q20" s="11">
        <v>4000</v>
      </c>
      <c r="R20" s="11"/>
      <c r="S20" s="11">
        <v>6500</v>
      </c>
      <c r="T20" s="11">
        <v>41422</v>
      </c>
      <c r="U20" s="11">
        <v>13000</v>
      </c>
      <c r="V20" s="11">
        <v>3000</v>
      </c>
      <c r="W20" s="11">
        <v>1000</v>
      </c>
      <c r="X20" s="11">
        <v>12000</v>
      </c>
      <c r="Y20" s="14">
        <v>1</v>
      </c>
      <c r="Z20" s="14">
        <v>5</v>
      </c>
      <c r="AA20" s="14">
        <v>1</v>
      </c>
    </row>
    <row r="21" s="1" customFormat="true" ht="25" customHeight="true" spans="1:27">
      <c r="A21" s="10" t="s">
        <v>41</v>
      </c>
      <c r="B21" s="11">
        <f t="shared" si="1"/>
        <v>16055</v>
      </c>
      <c r="C21" s="11">
        <f t="shared" si="2"/>
        <v>350</v>
      </c>
      <c r="D21" s="11">
        <f t="shared" si="3"/>
        <v>350</v>
      </c>
      <c r="E21" s="11"/>
      <c r="F21" s="11">
        <v>300</v>
      </c>
      <c r="G21" s="11"/>
      <c r="H21" s="11">
        <v>50</v>
      </c>
      <c r="I21" s="11"/>
      <c r="J21" s="11"/>
      <c r="K21" s="11"/>
      <c r="L21" s="11"/>
      <c r="M21" s="11"/>
      <c r="N21" s="11">
        <v>3150</v>
      </c>
      <c r="O21" s="11">
        <v>400</v>
      </c>
      <c r="P21" s="11">
        <v>300</v>
      </c>
      <c r="Q21" s="11">
        <v>6900</v>
      </c>
      <c r="R21" s="11">
        <v>355</v>
      </c>
      <c r="S21" s="11">
        <v>4600</v>
      </c>
      <c r="T21" s="11">
        <v>60000</v>
      </c>
      <c r="U21" s="11">
        <v>3436</v>
      </c>
      <c r="V21" s="11">
        <v>4000</v>
      </c>
      <c r="W21" s="11">
        <v>8000</v>
      </c>
      <c r="X21" s="11">
        <v>24000</v>
      </c>
      <c r="Y21" s="14">
        <v>2</v>
      </c>
      <c r="Z21" s="14">
        <v>5</v>
      </c>
      <c r="AA21" s="14"/>
    </row>
    <row r="22" s="1" customFormat="true" ht="25" customHeight="true" spans="1:27">
      <c r="A22" s="10" t="s">
        <v>42</v>
      </c>
      <c r="B22" s="11">
        <f t="shared" si="1"/>
        <v>200</v>
      </c>
      <c r="C22" s="11">
        <f t="shared" si="2"/>
        <v>200</v>
      </c>
      <c r="D22" s="11">
        <f t="shared" si="3"/>
        <v>200</v>
      </c>
      <c r="E22" s="11"/>
      <c r="F22" s="11">
        <v>200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>
        <v>1363</v>
      </c>
      <c r="U22" s="11">
        <v>1363</v>
      </c>
      <c r="V22" s="11"/>
      <c r="W22" s="11"/>
      <c r="X22" s="11"/>
      <c r="Y22" s="11"/>
      <c r="Z22" s="11"/>
      <c r="AA22" s="11"/>
    </row>
    <row r="23" spans="1:27">
      <c r="A23" s="12" t="s">
        <v>43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</sheetData>
  <mergeCells count="38">
    <mergeCell ref="A2:AA2"/>
    <mergeCell ref="A3:AA3"/>
    <mergeCell ref="B4:S4"/>
    <mergeCell ref="T4:W4"/>
    <mergeCell ref="C5:M5"/>
    <mergeCell ref="U5:W5"/>
    <mergeCell ref="C6:E6"/>
    <mergeCell ref="F6:G6"/>
    <mergeCell ref="H6:I6"/>
    <mergeCell ref="J6:K6"/>
    <mergeCell ref="L6:M6"/>
    <mergeCell ref="D7:E7"/>
    <mergeCell ref="A23:AA23"/>
    <mergeCell ref="A4:A8"/>
    <mergeCell ref="B5:B8"/>
    <mergeCell ref="C7:C8"/>
    <mergeCell ref="F7:F8"/>
    <mergeCell ref="G7:G8"/>
    <mergeCell ref="H7:H8"/>
    <mergeCell ref="I7:I8"/>
    <mergeCell ref="J7:J8"/>
    <mergeCell ref="K7:K8"/>
    <mergeCell ref="L7:L8"/>
    <mergeCell ref="M7:M8"/>
    <mergeCell ref="N5:N8"/>
    <mergeCell ref="O5:O8"/>
    <mergeCell ref="P5:P8"/>
    <mergeCell ref="Q5:Q8"/>
    <mergeCell ref="R5:R8"/>
    <mergeCell ref="S5:S8"/>
    <mergeCell ref="T5:T8"/>
    <mergeCell ref="U6:U8"/>
    <mergeCell ref="V6:V8"/>
    <mergeCell ref="W6:W8"/>
    <mergeCell ref="X4:X8"/>
    <mergeCell ref="Y4:Y8"/>
    <mergeCell ref="Z4:Z8"/>
    <mergeCell ref="AA4:AA8"/>
  </mergeCells>
  <printOptions horizontalCentered="true" verticalCentered="true"/>
  <pageMargins left="0.751388888888889" right="0.751388888888889" top="1" bottom="1" header="0.5" footer="0.5"/>
  <pageSetup paperSize="9" scale="79" orientation="landscape" horizontalDpi="600"/>
  <headerFooter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casic</cp:lastModifiedBy>
  <dcterms:created xsi:type="dcterms:W3CDTF">1996-12-27T09:32:00Z</dcterms:created>
  <cp:lastPrinted>2016-11-20T11:06:00Z</cp:lastPrinted>
  <dcterms:modified xsi:type="dcterms:W3CDTF">2022-12-21T11:01:57Z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true</vt:bool>
  </property>
</Properties>
</file>